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прил 9" sheetId="1" r:id="rId1"/>
  </sheets>
  <definedNames>
    <definedName name="_xlnm.Print_Area" localSheetId="0">'прил 9'!$A$1:$F$35</definedName>
  </definedNames>
  <calcPr fullCalcOnLoad="1"/>
</workbook>
</file>

<file path=xl/sharedStrings.xml><?xml version="1.0" encoding="utf-8"?>
<sst xmlns="http://schemas.openxmlformats.org/spreadsheetml/2006/main" count="41" uniqueCount="34">
  <si>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</si>
  <si>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</si>
  <si>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</si>
  <si>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</si>
  <si>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</si>
  <si>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</si>
  <si>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</si>
  <si>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</si>
  <si>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</si>
  <si>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</si>
  <si>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</si>
  <si>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</si>
  <si>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</si>
  <si>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</si>
  <si>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</si>
  <si>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</si>
  <si>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</si>
  <si>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</si>
  <si>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</si>
  <si>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</si>
  <si>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</si>
  <si>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</si>
  <si>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</si>
  <si>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</si>
  <si>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</si>
  <si>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</si>
  <si>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</si>
  <si>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</si>
  <si>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</si>
  <si>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916 04 12 01 0 00 S4990 414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</si>
  <si>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</si>
  <si>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</si>
  <si>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ИТОГО:</t>
  </si>
  <si>
    <t>от 29.12.2017 №1-69/3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</si>
</sst>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0" xfId="0" applyNumberFormat="1" applyFont="1" applyFill="1" applyBorder="1" applyAlignment="1" applyProtection="1">
      <alignment horizontal="justify" vertical="justify" wrapText="1"/>
      <protection/>
    </xf>
    <xf numFmtId="0" fontId="4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9"/>
  <sheetViews>
    <sheetView tabSelected="1" view="pageBreakPreview" zoomScale="115" zoomScaleSheetLayoutView="115" zoomScalePageLayoutView="0" workbookViewId="0" topLeftCell="A1">
      <selection activeCell="E4" sqref="E4:F4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9.28125" style="0" customWidth="1"/>
    <col min="5" max="5" width="37.28125" style="0" customWidth="1"/>
    <col min="6" max="6" width="19.8515625" style="0" customWidth="1"/>
    <col min="7" max="7" width="15.57421875" style="0" customWidth="1"/>
    <col min="8" max="8" width="14.8515625" style="0" customWidth="1"/>
  </cols>
  <sheetData>
    <row r="2" spans="5:6" ht="19.5" customHeight="1">
      <c r="E2" s="36" t="s">
        <v>22</v>
      </c>
      <c r="F2" s="37"/>
    </row>
    <row r="3" spans="1:6" ht="109.5" customHeight="1">
      <c r="A3" s="4"/>
      <c r="B3" s="4"/>
      <c r="C3" s="4"/>
      <c r="D3" s="4"/>
      <c r="E3" s="43" t="s">
        <v>24</v>
      </c>
      <c r="F3" s="44"/>
    </row>
    <row r="4" spans="1:6" ht="18.75" customHeight="1">
      <c r="A4" s="3"/>
      <c r="B4" s="3"/>
      <c r="C4" s="3"/>
      <c r="D4" s="3"/>
      <c r="E4" s="42" t="s">
        <v>33</v>
      </c>
      <c r="F4" s="42"/>
    </row>
    <row r="5" spans="1:6" ht="18.75" customHeight="1">
      <c r="A5" s="3"/>
      <c r="B5" s="3"/>
      <c r="C5" s="3"/>
      <c r="D5" s="3"/>
      <c r="E5" s="3"/>
      <c r="F5" s="3"/>
    </row>
    <row r="6" spans="1:6" ht="53.25" customHeight="1">
      <c r="A6" s="38" t="s">
        <v>7</v>
      </c>
      <c r="B6" s="38"/>
      <c r="C6" s="38"/>
      <c r="D6" s="38"/>
      <c r="E6" s="38"/>
      <c r="F6" s="38"/>
    </row>
    <row r="7" spans="1:6" ht="18.75" customHeight="1">
      <c r="A7" s="3"/>
      <c r="B7" s="3"/>
      <c r="C7" s="3"/>
      <c r="D7" s="3"/>
      <c r="E7" s="3"/>
      <c r="F7" s="3" t="s">
        <v>5</v>
      </c>
    </row>
    <row r="8" spans="1:6" ht="22.5" customHeight="1">
      <c r="A8" s="39" t="s">
        <v>1</v>
      </c>
      <c r="B8" s="40"/>
      <c r="C8" s="40"/>
      <c r="D8" s="40"/>
      <c r="E8" s="41" t="s">
        <v>0</v>
      </c>
      <c r="F8" s="41" t="s">
        <v>23</v>
      </c>
    </row>
    <row r="9" spans="1:6" ht="94.5" customHeight="1">
      <c r="A9" s="2" t="s">
        <v>2</v>
      </c>
      <c r="B9" s="16" t="s">
        <v>3</v>
      </c>
      <c r="C9" s="17"/>
      <c r="D9" s="17"/>
      <c r="E9" s="41"/>
      <c r="F9" s="41"/>
    </row>
    <row r="10" spans="1:6" ht="15.75" customHeight="1">
      <c r="A10" s="2">
        <v>1</v>
      </c>
      <c r="B10" s="16">
        <v>2</v>
      </c>
      <c r="C10" s="17"/>
      <c r="D10" s="18"/>
      <c r="E10" s="2">
        <v>3</v>
      </c>
      <c r="F10" s="2">
        <v>4</v>
      </c>
    </row>
    <row r="11" spans="1:6" s="8" customFormat="1" ht="39.75" customHeight="1">
      <c r="A11" s="19" t="s">
        <v>10</v>
      </c>
      <c r="B11" s="19"/>
      <c r="C11" s="19"/>
      <c r="D11" s="19"/>
      <c r="E11" s="19"/>
      <c r="F11" s="11">
        <f>F12+F14+F17+F21+F28+F32</f>
        <v>574562544.64</v>
      </c>
    </row>
    <row r="12" spans="1:6" ht="93" customHeight="1">
      <c r="A12" s="6">
        <v>911</v>
      </c>
      <c r="B12" s="20" t="s">
        <v>27</v>
      </c>
      <c r="C12" s="21"/>
      <c r="D12" s="22"/>
      <c r="E12" s="7" t="s">
        <v>8</v>
      </c>
      <c r="F12" s="10">
        <f>SUM(F13)</f>
        <v>33717596</v>
      </c>
    </row>
    <row r="13" spans="1:6" ht="47.25" customHeight="1">
      <c r="A13" s="16" t="s">
        <v>9</v>
      </c>
      <c r="B13" s="23"/>
      <c r="C13" s="23"/>
      <c r="D13" s="23"/>
      <c r="E13" s="24"/>
      <c r="F13" s="9">
        <f>49584700-15867104</f>
        <v>33717596</v>
      </c>
    </row>
    <row r="14" spans="1:6" ht="77.25" customHeight="1">
      <c r="A14" s="6">
        <v>916</v>
      </c>
      <c r="B14" s="20" t="s">
        <v>29</v>
      </c>
      <c r="C14" s="21"/>
      <c r="D14" s="22"/>
      <c r="E14" s="7" t="s">
        <v>8</v>
      </c>
      <c r="F14" s="10">
        <f>SUM(F15:F16)</f>
        <v>32193148.64</v>
      </c>
    </row>
    <row r="15" spans="1:6" ht="47.25" customHeight="1">
      <c r="A15" s="16" t="s">
        <v>30</v>
      </c>
      <c r="B15" s="17"/>
      <c r="C15" s="17"/>
      <c r="D15" s="17"/>
      <c r="E15" s="18"/>
      <c r="F15" s="9">
        <v>19352517.33</v>
      </c>
    </row>
    <row r="16" spans="1:6" ht="47.25" customHeight="1">
      <c r="A16" s="16" t="s">
        <v>31</v>
      </c>
      <c r="B16" s="17"/>
      <c r="C16" s="17"/>
      <c r="D16" s="17"/>
      <c r="E16" s="18"/>
      <c r="F16" s="9">
        <v>12840631.31</v>
      </c>
    </row>
    <row r="17" spans="1:6" ht="62.25" customHeight="1">
      <c r="A17" s="5">
        <v>906</v>
      </c>
      <c r="B17" s="25" t="s">
        <v>11</v>
      </c>
      <c r="C17" s="26"/>
      <c r="D17" s="27"/>
      <c r="E17" s="7" t="s">
        <v>6</v>
      </c>
      <c r="F17" s="10">
        <f>F19+F20</f>
        <v>115000000</v>
      </c>
    </row>
    <row r="18" spans="1:6" ht="20.25" customHeight="1">
      <c r="A18" s="16" t="s">
        <v>4</v>
      </c>
      <c r="B18" s="23"/>
      <c r="C18" s="23"/>
      <c r="D18" s="23"/>
      <c r="E18" s="23"/>
      <c r="F18" s="24"/>
    </row>
    <row r="19" spans="1:6" ht="30.75" customHeight="1">
      <c r="A19" s="45" t="s">
        <v>12</v>
      </c>
      <c r="B19" s="48"/>
      <c r="C19" s="48"/>
      <c r="D19" s="48"/>
      <c r="E19" s="49"/>
      <c r="F19" s="9">
        <v>100000000</v>
      </c>
    </row>
    <row r="20" spans="1:6" ht="39" customHeight="1">
      <c r="A20" s="45" t="s">
        <v>13</v>
      </c>
      <c r="B20" s="48"/>
      <c r="C20" s="48"/>
      <c r="D20" s="48"/>
      <c r="E20" s="49"/>
      <c r="F20" s="9">
        <v>15000000</v>
      </c>
    </row>
    <row r="21" spans="1:6" ht="66.75" customHeight="1">
      <c r="A21" s="5">
        <v>916</v>
      </c>
      <c r="B21" s="25" t="s">
        <v>14</v>
      </c>
      <c r="C21" s="26"/>
      <c r="D21" s="27"/>
      <c r="E21" s="7" t="s">
        <v>6</v>
      </c>
      <c r="F21" s="10">
        <f>F23+F24+F25+F26+F27</f>
        <v>174511800</v>
      </c>
    </row>
    <row r="22" spans="1:6" ht="21" customHeight="1">
      <c r="A22" s="31" t="s">
        <v>4</v>
      </c>
      <c r="B22" s="32"/>
      <c r="C22" s="32"/>
      <c r="D22" s="32"/>
      <c r="E22" s="32"/>
      <c r="F22" s="33"/>
    </row>
    <row r="23" spans="1:6" ht="31.5" customHeight="1">
      <c r="A23" s="30" t="s">
        <v>15</v>
      </c>
      <c r="B23" s="13"/>
      <c r="C23" s="13"/>
      <c r="D23" s="13"/>
      <c r="E23" s="14"/>
      <c r="F23" s="9">
        <v>131721000</v>
      </c>
    </row>
    <row r="24" spans="1:6" ht="33" customHeight="1">
      <c r="A24" s="30" t="s">
        <v>16</v>
      </c>
      <c r="B24" s="13"/>
      <c r="C24" s="13"/>
      <c r="D24" s="13"/>
      <c r="E24" s="14"/>
      <c r="F24" s="9">
        <v>9309000</v>
      </c>
    </row>
    <row r="25" spans="1:6" ht="33" customHeight="1">
      <c r="A25" s="28" t="s">
        <v>17</v>
      </c>
      <c r="B25" s="29"/>
      <c r="C25" s="29"/>
      <c r="D25" s="29"/>
      <c r="E25" s="29"/>
      <c r="F25" s="9">
        <v>11501800</v>
      </c>
    </row>
    <row r="26" spans="1:6" ht="15">
      <c r="A26" s="30" t="s">
        <v>18</v>
      </c>
      <c r="B26" s="13"/>
      <c r="C26" s="13"/>
      <c r="D26" s="13"/>
      <c r="E26" s="14"/>
      <c r="F26" s="9">
        <v>20000000</v>
      </c>
    </row>
    <row r="27" spans="1:6" ht="33" customHeight="1">
      <c r="A27" s="30" t="s">
        <v>25</v>
      </c>
      <c r="B27" s="34"/>
      <c r="C27" s="34"/>
      <c r="D27" s="34"/>
      <c r="E27" s="35"/>
      <c r="F27" s="9">
        <v>1980000</v>
      </c>
    </row>
    <row r="28" spans="1:6" ht="65.25" customHeight="1">
      <c r="A28" s="5">
        <v>916</v>
      </c>
      <c r="B28" s="25" t="s">
        <v>19</v>
      </c>
      <c r="C28" s="26"/>
      <c r="D28" s="27"/>
      <c r="E28" s="7" t="s">
        <v>6</v>
      </c>
      <c r="F28" s="10">
        <f>F30+F31</f>
        <v>145430000</v>
      </c>
    </row>
    <row r="29" spans="1:6" ht="15">
      <c r="A29" s="16" t="s">
        <v>4</v>
      </c>
      <c r="B29" s="17"/>
      <c r="C29" s="17"/>
      <c r="D29" s="17"/>
      <c r="E29" s="18"/>
      <c r="F29" s="9"/>
    </row>
    <row r="30" spans="1:6" ht="36.75" customHeight="1">
      <c r="A30" s="28" t="s">
        <v>20</v>
      </c>
      <c r="B30" s="29"/>
      <c r="C30" s="29"/>
      <c r="D30" s="29"/>
      <c r="E30" s="29"/>
      <c r="F30" s="9">
        <v>125266000</v>
      </c>
    </row>
    <row r="31" spans="1:6" ht="36.75" customHeight="1">
      <c r="A31" s="45" t="s">
        <v>21</v>
      </c>
      <c r="B31" s="46"/>
      <c r="C31" s="46"/>
      <c r="D31" s="46"/>
      <c r="E31" s="47"/>
      <c r="F31" s="9">
        <v>20164000</v>
      </c>
    </row>
    <row r="32" spans="1:6" ht="62.25" customHeight="1">
      <c r="A32" s="5">
        <v>916</v>
      </c>
      <c r="B32" s="25" t="s">
        <v>26</v>
      </c>
      <c r="C32" s="26"/>
      <c r="D32" s="27"/>
      <c r="E32" s="7" t="s">
        <v>6</v>
      </c>
      <c r="F32" s="10">
        <f>F34</f>
        <v>73710000</v>
      </c>
    </row>
    <row r="33" spans="1:6" ht="15">
      <c r="A33" s="16" t="s">
        <v>4</v>
      </c>
      <c r="B33" s="17"/>
      <c r="C33" s="17"/>
      <c r="D33" s="17"/>
      <c r="E33" s="18"/>
      <c r="F33" s="9"/>
    </row>
    <row r="34" spans="1:6" ht="33" customHeight="1">
      <c r="A34" s="28" t="s">
        <v>28</v>
      </c>
      <c r="B34" s="29"/>
      <c r="C34" s="29"/>
      <c r="D34" s="29"/>
      <c r="E34" s="29"/>
      <c r="F34" s="9">
        <v>73710000</v>
      </c>
    </row>
    <row r="35" spans="1:6" ht="19.5" customHeight="1">
      <c r="A35" s="15" t="s">
        <v>32</v>
      </c>
      <c r="B35" s="15"/>
      <c r="C35" s="15"/>
      <c r="D35" s="15"/>
      <c r="E35" s="15"/>
      <c r="F35" s="12">
        <f>F11</f>
        <v>574562544.64</v>
      </c>
    </row>
    <row r="49" spans="1:2" ht="12.75">
      <c r="A49" s="1"/>
      <c r="B49" s="1"/>
    </row>
  </sheetData>
  <sheetProtection/>
  <mergeCells count="34">
    <mergeCell ref="A18:F18"/>
    <mergeCell ref="A19:E19"/>
    <mergeCell ref="A20:E20"/>
    <mergeCell ref="A30:E30"/>
    <mergeCell ref="B21:D21"/>
    <mergeCell ref="A24:E24"/>
    <mergeCell ref="A23:E23"/>
    <mergeCell ref="E2:F2"/>
    <mergeCell ref="A6:F6"/>
    <mergeCell ref="A8:D8"/>
    <mergeCell ref="E8:E9"/>
    <mergeCell ref="F8:F9"/>
    <mergeCell ref="B9:D9"/>
    <mergeCell ref="E4:F4"/>
    <mergeCell ref="E3:F3"/>
    <mergeCell ref="A34:E34"/>
    <mergeCell ref="A26:E26"/>
    <mergeCell ref="A29:E29"/>
    <mergeCell ref="A22:F22"/>
    <mergeCell ref="B28:D28"/>
    <mergeCell ref="A27:E27"/>
    <mergeCell ref="A31:E31"/>
    <mergeCell ref="B32:D32"/>
    <mergeCell ref="A25:E25"/>
    <mergeCell ref="A35:E35"/>
    <mergeCell ref="B10:D10"/>
    <mergeCell ref="A11:E11"/>
    <mergeCell ref="B12:D12"/>
    <mergeCell ref="A13:E13"/>
    <mergeCell ref="B17:D17"/>
    <mergeCell ref="B14:D14"/>
    <mergeCell ref="A16:E16"/>
    <mergeCell ref="A15:E15"/>
    <mergeCell ref="A33:E33"/>
  </mergeCells>
  <printOptions horizontalCentered="1"/>
  <pageMargins left="0.5905511811023623" right="0.5905511811023623" top="0.984251968503937" bottom="0.5905511811023623" header="0.31496062992125984" footer="0.31496062992125984"/>
  <pageSetup fitToHeight="0" fitToWidth="1" horizontalDpi="600" verticalDpi="600" orientation="portrait" paperSize="9" scale="74" r:id="rId1"/>
  <headerFooter alignWithMargins="0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OPVO</cp:lastModifiedBy>
  <cp:lastPrinted>2017-12-07T15:00:56Z</cp:lastPrinted>
  <dcterms:created xsi:type="dcterms:W3CDTF">2014-12-01T04:15:57Z</dcterms:created>
  <dcterms:modified xsi:type="dcterms:W3CDTF">2018-01-09T09:37:35Z</dcterms:modified>
  <cp:category/>
  <cp:version/>
  <cp:contentType/>
  <cp:contentStatus/>
</cp:coreProperties>
</file>